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1760"/>
  </bookViews>
  <sheets>
    <sheet name="Лист1" sheetId="1" r:id="rId1"/>
  </sheets>
  <definedNames>
    <definedName name="_xlnm.Print_Titles" localSheetId="0">Лист1!$A:$C</definedName>
  </definedNames>
  <calcPr calcId="144525"/>
</workbook>
</file>

<file path=xl/calcChain.xml><?xml version="1.0" encoding="utf-8"?>
<calcChain xmlns="http://schemas.openxmlformats.org/spreadsheetml/2006/main">
  <c r="J70" i="1" l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<sst xmlns="http://schemas.openxmlformats.org/spreadsheetml/2006/main" count="80" uniqueCount="75">
  <si>
    <t>Станом на 11.04.2019</t>
  </si>
  <si>
    <t>Аналіз виконання плану по доходах</t>
  </si>
  <si>
    <t>грн.</t>
  </si>
  <si>
    <t>ККД</t>
  </si>
  <si>
    <t>Доходи</t>
  </si>
  <si>
    <t>отг с. Богданiвка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</si>
  <si>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</si>
  <si>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</si>
  <si>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</si>
  <si>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</si>
  <si>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</si>
  <si>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</si>
  <si>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</si>
  <si>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</si>
  <si>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</si>
  <si>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</si>
  <si>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</si>
  <si>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</si>
  <si>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</si>
  <si>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</si>
  <si>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</si>
  <si>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</si>
  <si>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</si>
  <si>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</si>
  <si>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</si>
  <si>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</si>
  <si>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</si>
  <si>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</si>
  <si>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</si>
  <si>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</si>
  <si>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</si>
  <si>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</si>
  <si>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</si>
  <si>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</si>
  <si>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</si>
  <si>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</si>
  <si>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</si>
  <si>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</si>
  <si>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</si>
  <si>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</si>
  <si>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</si>
  <si>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</si>
  <si>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</si>
  <si>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</si>
  <si>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</si>
  <si>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</si>
  <si>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</si>
  <si>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</si>
  <si>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</si>
  <si>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</si>
  <si>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</si>
  <si>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</si>
  <si>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</si>
  <si>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</si>
  <si>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</si>
  <si>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</si>
  <si>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</si>
  <si>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Офіційні трансферти  </t>
  </si>
  <si>
    <t>Від органів державного управління 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</si>
  <si>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</si>
  <si>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</si>
  <si>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Медична субвенція з державного бюджету місцевим бюджетам 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</si>
  <si>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</si>
  <si>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</si>
  <si>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</si>
  <si>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</si>
  <si>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</si>
  <si>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місцевого бюджету на здійснення переданих видатків у сфері охорони здоров`я за рахунок коштів медичної субвенції,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</si>
  <si>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бюджету,</t>
  </si>
  <si>
    <t>Інші субвенції з місцевого бюджету</t>
  </si>
  <si>
    <t>Всього без урахування трансферт</t>
  </si>
  <si>
    <t>Всього</t>
  </si>
  <si>
    <t xml:space="preserve"> </t>
  </si>
  <si>
    <t>Секретар сільської ради                                                                                                              О.В.ТАРАСЕНКО</t>
  </si>
  <si>
    <t>Додаток до рішення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</si>
</sst>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164" fontId="0" fillId="0" borderId="1" xfId="0" applyNumberFormat="1" applyFill="1" applyBorder="1"/>
    <xf numFmtId="0" fontId="1" fillId="2" borderId="1" xfId="0" applyFont="1" applyFill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tabSelected="1" workbookViewId="0">
      <selection activeCell="G1" sqref="G1"/>
    </sheetView>
  </sheetViews>
  <sheetFormatPr defaultRowHeight="12.75" x14ac:dyDescent="0.2"/>
  <cols>
    <col min="1" max="1" width="0.140625" customWidth="1"/>
    <col min="3" max="3" width="25.140625" customWidth="1"/>
    <col min="4" max="6" width="13.85546875" customWidth="1"/>
    <col min="7" max="7" width="11.42578125" bestFit="1" customWidth="1"/>
    <col min="8" max="8" width="10.42578125" bestFit="1" customWidth="1"/>
    <col min="10" max="10" width="10.42578125" bestFit="1" customWidth="1"/>
  </cols>
  <sheetData>
    <row r="1" spans="1:12" x14ac:dyDescent="0.2">
      <c r="A1" t="s">
        <v>0</v>
      </c>
      <c r="B1" t="s">
        <v>72</v>
      </c>
      <c r="C1" t="s">
        <v>72</v>
      </c>
      <c r="G1" t="s">
        <v>74</v>
      </c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3.25" x14ac:dyDescent="0.3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.75" x14ac:dyDescent="0.3">
      <c r="A5" s="12" t="s">
        <v>72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">
      <c r="G6" t="s">
        <v>2</v>
      </c>
    </row>
    <row r="7" spans="1:12" x14ac:dyDescent="0.2">
      <c r="A7" s="13"/>
      <c r="B7" s="14" t="s">
        <v>3</v>
      </c>
      <c r="C7" s="14" t="s">
        <v>4</v>
      </c>
      <c r="D7" s="14" t="s">
        <v>5</v>
      </c>
      <c r="E7" s="15"/>
      <c r="F7" s="15"/>
      <c r="G7" s="15"/>
      <c r="H7" s="15"/>
      <c r="I7" s="15"/>
    </row>
    <row r="8" spans="1:12" ht="28.5" customHeight="1" x14ac:dyDescent="0.2">
      <c r="A8" s="13"/>
      <c r="B8" s="15"/>
      <c r="C8" s="15"/>
      <c r="D8" s="2" t="s">
        <v>6</v>
      </c>
      <c r="E8" s="2" t="s">
        <v>7</v>
      </c>
      <c r="F8" s="2" t="s">
        <v>8</v>
      </c>
      <c r="G8" s="3" t="s">
        <v>9</v>
      </c>
      <c r="H8" s="3" t="s">
        <v>10</v>
      </c>
      <c r="I8" s="3" t="s">
        <v>11</v>
      </c>
    </row>
    <row r="9" spans="1:12" x14ac:dyDescent="0.2">
      <c r="A9" s="4"/>
      <c r="B9" s="4">
        <v>10000000</v>
      </c>
      <c r="C9" s="4" t="s">
        <v>12</v>
      </c>
      <c r="D9" s="5">
        <v>108406478</v>
      </c>
      <c r="E9" s="5">
        <v>108406478</v>
      </c>
      <c r="F9" s="5">
        <v>23923804</v>
      </c>
      <c r="G9" s="5">
        <v>26423174.670000002</v>
      </c>
      <c r="H9" s="5">
        <f t="shared" ref="H9:H40" si="0">G9-F9</f>
        <v>2499370.6700000018</v>
      </c>
      <c r="I9" s="5">
        <f t="shared" ref="I9:I40" si="1">IF(F9=0,0,G9/F9*100)</f>
        <v>110.44721261719081</v>
      </c>
      <c r="J9" s="4"/>
    </row>
    <row r="10" spans="1:12" x14ac:dyDescent="0.2">
      <c r="A10" s="4"/>
      <c r="B10" s="4">
        <v>11000000</v>
      </c>
      <c r="C10" s="4" t="s">
        <v>13</v>
      </c>
      <c r="D10" s="5">
        <v>88940438</v>
      </c>
      <c r="E10" s="5">
        <v>88940438</v>
      </c>
      <c r="F10" s="5">
        <v>19568044</v>
      </c>
      <c r="G10" s="5">
        <v>20839045.520000003</v>
      </c>
      <c r="H10" s="5">
        <f t="shared" si="0"/>
        <v>1271001.5200000033</v>
      </c>
      <c r="I10" s="5">
        <f t="shared" si="1"/>
        <v>106.49529160911537</v>
      </c>
      <c r="J10" s="4"/>
    </row>
    <row r="11" spans="1:12" x14ac:dyDescent="0.2">
      <c r="A11" s="4"/>
      <c r="B11" s="4">
        <v>11010000</v>
      </c>
      <c r="C11" s="4" t="s">
        <v>14</v>
      </c>
      <c r="D11" s="5">
        <v>88934438</v>
      </c>
      <c r="E11" s="5">
        <v>88934438</v>
      </c>
      <c r="F11" s="5">
        <v>19562044</v>
      </c>
      <c r="G11" s="5">
        <v>20836507.520000003</v>
      </c>
      <c r="H11" s="5">
        <f t="shared" si="0"/>
        <v>1274463.5200000033</v>
      </c>
      <c r="I11" s="5">
        <f t="shared" si="1"/>
        <v>106.51498135879871</v>
      </c>
      <c r="J11" s="4"/>
    </row>
    <row r="12" spans="1:12" x14ac:dyDescent="0.2">
      <c r="A12" s="4"/>
      <c r="B12" s="4">
        <v>11010100</v>
      </c>
      <c r="C12" s="4" t="s">
        <v>15</v>
      </c>
      <c r="D12" s="5">
        <v>83741864</v>
      </c>
      <c r="E12" s="5">
        <v>83741864</v>
      </c>
      <c r="F12" s="5">
        <v>19430544</v>
      </c>
      <c r="G12" s="5">
        <v>20700026.870000001</v>
      </c>
      <c r="H12" s="5">
        <f t="shared" si="0"/>
        <v>1269482.870000001</v>
      </c>
      <c r="I12" s="5">
        <f t="shared" si="1"/>
        <v>106.53343967106635</v>
      </c>
      <c r="J12" s="7">
        <v>1200000</v>
      </c>
    </row>
    <row r="13" spans="1:12" x14ac:dyDescent="0.2">
      <c r="A13" s="4"/>
      <c r="B13" s="4">
        <v>11010400</v>
      </c>
      <c r="C13" s="4" t="s">
        <v>16</v>
      </c>
      <c r="D13" s="5">
        <v>4963474</v>
      </c>
      <c r="E13" s="5">
        <v>4963474</v>
      </c>
      <c r="F13" s="5">
        <v>39000</v>
      </c>
      <c r="G13" s="5">
        <v>43770.14</v>
      </c>
      <c r="H13" s="5">
        <f t="shared" si="0"/>
        <v>4770.1399999999994</v>
      </c>
      <c r="I13" s="5">
        <f t="shared" si="1"/>
        <v>112.2311282051282</v>
      </c>
      <c r="J13" s="4"/>
    </row>
    <row r="14" spans="1:12" x14ac:dyDescent="0.2">
      <c r="A14" s="4"/>
      <c r="B14" s="4">
        <v>11010500</v>
      </c>
      <c r="C14" s="4" t="s">
        <v>17</v>
      </c>
      <c r="D14" s="5">
        <v>229100</v>
      </c>
      <c r="E14" s="5">
        <v>229100</v>
      </c>
      <c r="F14" s="5">
        <v>92500</v>
      </c>
      <c r="G14" s="5">
        <v>92710.51</v>
      </c>
      <c r="H14" s="5">
        <f t="shared" si="0"/>
        <v>210.50999999999476</v>
      </c>
      <c r="I14" s="5">
        <f t="shared" si="1"/>
        <v>100.22757837837837</v>
      </c>
      <c r="J14" s="4"/>
    </row>
    <row r="15" spans="1:12" x14ac:dyDescent="0.2">
      <c r="A15" s="4"/>
      <c r="B15" s="4">
        <v>11020000</v>
      </c>
      <c r="C15" s="4" t="s">
        <v>18</v>
      </c>
      <c r="D15" s="5">
        <v>6000</v>
      </c>
      <c r="E15" s="5">
        <v>6000</v>
      </c>
      <c r="F15" s="5">
        <v>6000</v>
      </c>
      <c r="G15" s="5">
        <v>2538</v>
      </c>
      <c r="H15" s="5">
        <f t="shared" si="0"/>
        <v>-3462</v>
      </c>
      <c r="I15" s="5">
        <f t="shared" si="1"/>
        <v>42.3</v>
      </c>
      <c r="J15" s="4"/>
    </row>
    <row r="16" spans="1:12" x14ac:dyDescent="0.2">
      <c r="A16" s="4"/>
      <c r="B16" s="4">
        <v>11020200</v>
      </c>
      <c r="C16" s="4" t="s">
        <v>19</v>
      </c>
      <c r="D16" s="5">
        <v>6000</v>
      </c>
      <c r="E16" s="5">
        <v>6000</v>
      </c>
      <c r="F16" s="5">
        <v>6000</v>
      </c>
      <c r="G16" s="5">
        <v>2538</v>
      </c>
      <c r="H16" s="5">
        <f t="shared" si="0"/>
        <v>-3462</v>
      </c>
      <c r="I16" s="5">
        <f t="shared" si="1"/>
        <v>42.3</v>
      </c>
      <c r="J16" s="4"/>
    </row>
    <row r="17" spans="1:10" x14ac:dyDescent="0.2">
      <c r="A17" s="4"/>
      <c r="B17" s="4">
        <v>13000000</v>
      </c>
      <c r="C17" s="4" t="s">
        <v>20</v>
      </c>
      <c r="D17" s="5">
        <v>51100</v>
      </c>
      <c r="E17" s="5">
        <v>51100</v>
      </c>
      <c r="F17" s="5">
        <v>1300</v>
      </c>
      <c r="G17" s="5">
        <v>818256.43</v>
      </c>
      <c r="H17" s="5">
        <f t="shared" si="0"/>
        <v>816956.43</v>
      </c>
      <c r="I17" s="5">
        <f t="shared" si="1"/>
        <v>62942.802307692305</v>
      </c>
      <c r="J17" s="4"/>
    </row>
    <row r="18" spans="1:10" x14ac:dyDescent="0.2">
      <c r="A18" s="4"/>
      <c r="B18" s="4">
        <v>13010000</v>
      </c>
      <c r="C18" s="4" t="s">
        <v>21</v>
      </c>
      <c r="D18" s="5">
        <v>51100</v>
      </c>
      <c r="E18" s="5">
        <v>51100</v>
      </c>
      <c r="F18" s="5">
        <v>1300</v>
      </c>
      <c r="G18" s="5">
        <v>22075.25</v>
      </c>
      <c r="H18" s="5">
        <f t="shared" si="0"/>
        <v>20775.25</v>
      </c>
      <c r="I18" s="5">
        <f t="shared" si="1"/>
        <v>1698.0961538461538</v>
      </c>
      <c r="J18" s="4"/>
    </row>
    <row r="19" spans="1:10" x14ac:dyDescent="0.2">
      <c r="A19" s="4"/>
      <c r="B19" s="4">
        <v>13010200</v>
      </c>
      <c r="C19" s="4" t="s">
        <v>22</v>
      </c>
      <c r="D19" s="5">
        <v>51100</v>
      </c>
      <c r="E19" s="5">
        <v>51100</v>
      </c>
      <c r="F19" s="5">
        <v>1300</v>
      </c>
      <c r="G19" s="5">
        <v>22075.25</v>
      </c>
      <c r="H19" s="5">
        <f t="shared" si="0"/>
        <v>20775.25</v>
      </c>
      <c r="I19" s="5">
        <f t="shared" si="1"/>
        <v>1698.0961538461538</v>
      </c>
      <c r="J19" s="7">
        <v>20000</v>
      </c>
    </row>
    <row r="20" spans="1:10" x14ac:dyDescent="0.2">
      <c r="A20" s="4"/>
      <c r="B20" s="4">
        <v>13030000</v>
      </c>
      <c r="C20" s="4" t="s">
        <v>23</v>
      </c>
      <c r="D20" s="5">
        <v>0</v>
      </c>
      <c r="E20" s="5">
        <v>0</v>
      </c>
      <c r="F20" s="5">
        <v>0</v>
      </c>
      <c r="G20" s="5">
        <v>796181.18</v>
      </c>
      <c r="H20" s="5">
        <f t="shared" si="0"/>
        <v>796181.18</v>
      </c>
      <c r="I20" s="5">
        <f t="shared" si="1"/>
        <v>0</v>
      </c>
      <c r="J20" s="4"/>
    </row>
    <row r="21" spans="1:10" x14ac:dyDescent="0.2">
      <c r="A21" s="4"/>
      <c r="B21" s="4">
        <v>13030100</v>
      </c>
      <c r="C21" s="4" t="s">
        <v>24</v>
      </c>
      <c r="D21" s="5">
        <v>0</v>
      </c>
      <c r="E21" s="5">
        <v>0</v>
      </c>
      <c r="F21" s="5">
        <v>0</v>
      </c>
      <c r="G21" s="5">
        <v>796181.18</v>
      </c>
      <c r="H21" s="5">
        <f t="shared" si="0"/>
        <v>796181.18</v>
      </c>
      <c r="I21" s="5">
        <f t="shared" si="1"/>
        <v>0</v>
      </c>
      <c r="J21" s="7">
        <v>796100</v>
      </c>
    </row>
    <row r="22" spans="1:10" x14ac:dyDescent="0.2">
      <c r="A22" s="4"/>
      <c r="B22" s="4">
        <v>14000000</v>
      </c>
      <c r="C22" s="4" t="s">
        <v>25</v>
      </c>
      <c r="D22" s="5">
        <v>822100</v>
      </c>
      <c r="E22" s="5">
        <v>822100</v>
      </c>
      <c r="F22" s="5">
        <v>177500</v>
      </c>
      <c r="G22" s="5">
        <v>39005</v>
      </c>
      <c r="H22" s="5">
        <f t="shared" si="0"/>
        <v>-138495</v>
      </c>
      <c r="I22" s="5">
        <f t="shared" si="1"/>
        <v>21.974647887323943</v>
      </c>
      <c r="J22" s="4"/>
    </row>
    <row r="23" spans="1:10" x14ac:dyDescent="0.2">
      <c r="A23" s="4"/>
      <c r="B23" s="4">
        <v>14020000</v>
      </c>
      <c r="C23" s="4" t="s">
        <v>26</v>
      </c>
      <c r="D23" s="5">
        <v>128000</v>
      </c>
      <c r="E23" s="5">
        <v>128000</v>
      </c>
      <c r="F23" s="5">
        <v>33000</v>
      </c>
      <c r="G23" s="5">
        <v>0</v>
      </c>
      <c r="H23" s="5">
        <f t="shared" si="0"/>
        <v>-33000</v>
      </c>
      <c r="I23" s="5">
        <f t="shared" si="1"/>
        <v>0</v>
      </c>
      <c r="J23" s="4"/>
    </row>
    <row r="24" spans="1:10" x14ac:dyDescent="0.2">
      <c r="A24" s="4"/>
      <c r="B24" s="4">
        <v>14021900</v>
      </c>
      <c r="C24" s="4" t="s">
        <v>27</v>
      </c>
      <c r="D24" s="5">
        <v>128000</v>
      </c>
      <c r="E24" s="5">
        <v>128000</v>
      </c>
      <c r="F24" s="5">
        <v>33000</v>
      </c>
      <c r="G24" s="5">
        <v>0</v>
      </c>
      <c r="H24" s="5">
        <f t="shared" si="0"/>
        <v>-33000</v>
      </c>
      <c r="I24" s="5">
        <f t="shared" si="1"/>
        <v>0</v>
      </c>
      <c r="J24" s="4"/>
    </row>
    <row r="25" spans="1:10" x14ac:dyDescent="0.2">
      <c r="A25" s="4"/>
      <c r="B25" s="4">
        <v>14030000</v>
      </c>
      <c r="C25" s="4" t="s">
        <v>28</v>
      </c>
      <c r="D25" s="5">
        <v>534100</v>
      </c>
      <c r="E25" s="5">
        <v>534100</v>
      </c>
      <c r="F25" s="5">
        <v>107400</v>
      </c>
      <c r="G25" s="5">
        <v>0</v>
      </c>
      <c r="H25" s="5">
        <f t="shared" si="0"/>
        <v>-107400</v>
      </c>
      <c r="I25" s="5">
        <f t="shared" si="1"/>
        <v>0</v>
      </c>
      <c r="J25" s="4"/>
    </row>
    <row r="26" spans="1:10" x14ac:dyDescent="0.2">
      <c r="A26" s="4"/>
      <c r="B26" s="4">
        <v>14031900</v>
      </c>
      <c r="C26" s="4" t="s">
        <v>27</v>
      </c>
      <c r="D26" s="5">
        <v>534100</v>
      </c>
      <c r="E26" s="5">
        <v>534100</v>
      </c>
      <c r="F26" s="5">
        <v>107400</v>
      </c>
      <c r="G26" s="5">
        <v>0</v>
      </c>
      <c r="H26" s="5">
        <f t="shared" si="0"/>
        <v>-107400</v>
      </c>
      <c r="I26" s="5">
        <f t="shared" si="1"/>
        <v>0</v>
      </c>
      <c r="J26" s="4"/>
    </row>
    <row r="27" spans="1:10" x14ac:dyDescent="0.2">
      <c r="A27" s="4"/>
      <c r="B27" s="4">
        <v>14040000</v>
      </c>
      <c r="C27" s="4" t="s">
        <v>29</v>
      </c>
      <c r="D27" s="5">
        <v>160000</v>
      </c>
      <c r="E27" s="5">
        <v>160000</v>
      </c>
      <c r="F27" s="5">
        <v>37100</v>
      </c>
      <c r="G27" s="5">
        <v>39005</v>
      </c>
      <c r="H27" s="5">
        <f t="shared" si="0"/>
        <v>1905</v>
      </c>
      <c r="I27" s="5">
        <f t="shared" si="1"/>
        <v>105.13477088948787</v>
      </c>
      <c r="J27" s="4"/>
    </row>
    <row r="28" spans="1:10" x14ac:dyDescent="0.2">
      <c r="A28" s="4"/>
      <c r="B28" s="4">
        <v>18000000</v>
      </c>
      <c r="C28" s="4" t="s">
        <v>30</v>
      </c>
      <c r="D28" s="5">
        <v>18592840</v>
      </c>
      <c r="E28" s="5">
        <v>18592840</v>
      </c>
      <c r="F28" s="5">
        <v>4176960</v>
      </c>
      <c r="G28" s="5">
        <v>4726867.72</v>
      </c>
      <c r="H28" s="5">
        <f t="shared" si="0"/>
        <v>549907.71999999974</v>
      </c>
      <c r="I28" s="5">
        <f t="shared" si="1"/>
        <v>113.16526181720677</v>
      </c>
      <c r="J28" s="4"/>
    </row>
    <row r="29" spans="1:10" x14ac:dyDescent="0.2">
      <c r="A29" s="4"/>
      <c r="B29" s="4">
        <v>18010000</v>
      </c>
      <c r="C29" s="4" t="s">
        <v>31</v>
      </c>
      <c r="D29" s="5">
        <v>13936185</v>
      </c>
      <c r="E29" s="5">
        <v>13936185</v>
      </c>
      <c r="F29" s="5">
        <v>2905160</v>
      </c>
      <c r="G29" s="5">
        <v>3422285.98</v>
      </c>
      <c r="H29" s="5">
        <f t="shared" si="0"/>
        <v>517125.98</v>
      </c>
      <c r="I29" s="5">
        <f t="shared" si="1"/>
        <v>117.80025816134052</v>
      </c>
      <c r="J29" s="4"/>
    </row>
    <row r="30" spans="1:10" x14ac:dyDescent="0.2">
      <c r="A30" s="4"/>
      <c r="B30" s="4">
        <v>18010200</v>
      </c>
      <c r="C30" s="4" t="s">
        <v>32</v>
      </c>
      <c r="D30" s="5">
        <v>300</v>
      </c>
      <c r="E30" s="5">
        <v>300</v>
      </c>
      <c r="F30" s="5">
        <v>200</v>
      </c>
      <c r="G30" s="5">
        <v>0</v>
      </c>
      <c r="H30" s="5">
        <f t="shared" si="0"/>
        <v>-200</v>
      </c>
      <c r="I30" s="5">
        <f t="shared" si="1"/>
        <v>0</v>
      </c>
      <c r="J30" s="4"/>
    </row>
    <row r="31" spans="1:10" x14ac:dyDescent="0.2">
      <c r="A31" s="4"/>
      <c r="B31" s="4">
        <v>18010300</v>
      </c>
      <c r="C31" s="4" t="s">
        <v>33</v>
      </c>
      <c r="D31" s="5">
        <v>24225</v>
      </c>
      <c r="E31" s="5">
        <v>24225</v>
      </c>
      <c r="F31" s="5">
        <v>9800</v>
      </c>
      <c r="G31" s="5">
        <v>1713.32</v>
      </c>
      <c r="H31" s="5">
        <f t="shared" si="0"/>
        <v>-8086.68</v>
      </c>
      <c r="I31" s="5">
        <f t="shared" si="1"/>
        <v>17.482857142857142</v>
      </c>
      <c r="J31" s="4"/>
    </row>
    <row r="32" spans="1:10" x14ac:dyDescent="0.2">
      <c r="A32" s="4"/>
      <c r="B32" s="4">
        <v>18010400</v>
      </c>
      <c r="C32" s="4" t="s">
        <v>34</v>
      </c>
      <c r="D32" s="5">
        <v>631700</v>
      </c>
      <c r="E32" s="5">
        <v>631700</v>
      </c>
      <c r="F32" s="5">
        <v>146500</v>
      </c>
      <c r="G32" s="5">
        <v>160756.94</v>
      </c>
      <c r="H32" s="5">
        <f t="shared" si="0"/>
        <v>14256.940000000002</v>
      </c>
      <c r="I32" s="5">
        <f t="shared" si="1"/>
        <v>109.73169965870306</v>
      </c>
      <c r="J32" s="4"/>
    </row>
    <row r="33" spans="1:10" x14ac:dyDescent="0.2">
      <c r="A33" s="4"/>
      <c r="B33" s="4">
        <v>18010500</v>
      </c>
      <c r="C33" s="4" t="s">
        <v>35</v>
      </c>
      <c r="D33" s="5">
        <v>87800</v>
      </c>
      <c r="E33" s="5">
        <v>87800</v>
      </c>
      <c r="F33" s="5">
        <v>25200</v>
      </c>
      <c r="G33" s="5">
        <v>52544.24</v>
      </c>
      <c r="H33" s="5">
        <f t="shared" si="0"/>
        <v>27344.239999999998</v>
      </c>
      <c r="I33" s="5">
        <f t="shared" si="1"/>
        <v>208.50888888888889</v>
      </c>
      <c r="J33" s="4"/>
    </row>
    <row r="34" spans="1:10" x14ac:dyDescent="0.2">
      <c r="A34" s="4"/>
      <c r="B34" s="4">
        <v>18010600</v>
      </c>
      <c r="C34" s="4" t="s">
        <v>36</v>
      </c>
      <c r="D34" s="5">
        <v>11600000</v>
      </c>
      <c r="E34" s="5">
        <v>11600000</v>
      </c>
      <c r="F34" s="5">
        <v>2670000</v>
      </c>
      <c r="G34" s="5">
        <v>3100051.57</v>
      </c>
      <c r="H34" s="5">
        <f t="shared" si="0"/>
        <v>430051.56999999983</v>
      </c>
      <c r="I34" s="5">
        <f t="shared" si="1"/>
        <v>116.10680037453183</v>
      </c>
      <c r="J34" s="7">
        <v>430000</v>
      </c>
    </row>
    <row r="35" spans="1:10" x14ac:dyDescent="0.2">
      <c r="A35" s="4"/>
      <c r="B35" s="4">
        <v>18010700</v>
      </c>
      <c r="C35" s="4" t="s">
        <v>37</v>
      </c>
      <c r="D35" s="5">
        <v>841360</v>
      </c>
      <c r="E35" s="5">
        <v>841360</v>
      </c>
      <c r="F35" s="5">
        <v>960</v>
      </c>
      <c r="G35" s="5">
        <v>1197.98</v>
      </c>
      <c r="H35" s="5">
        <f t="shared" si="0"/>
        <v>237.98000000000002</v>
      </c>
      <c r="I35" s="5">
        <f t="shared" si="1"/>
        <v>124.78958333333334</v>
      </c>
      <c r="J35" s="4"/>
    </row>
    <row r="36" spans="1:10" x14ac:dyDescent="0.2">
      <c r="A36" s="4"/>
      <c r="B36" s="4">
        <v>18010900</v>
      </c>
      <c r="C36" s="4" t="s">
        <v>38</v>
      </c>
      <c r="D36" s="5">
        <v>750800</v>
      </c>
      <c r="E36" s="5">
        <v>750800</v>
      </c>
      <c r="F36" s="5">
        <v>52500</v>
      </c>
      <c r="G36" s="5">
        <v>106021.93</v>
      </c>
      <c r="H36" s="5">
        <f t="shared" si="0"/>
        <v>53521.929999999993</v>
      </c>
      <c r="I36" s="5">
        <f t="shared" si="1"/>
        <v>201.94653333333332</v>
      </c>
      <c r="J36" s="4"/>
    </row>
    <row r="37" spans="1:10" x14ac:dyDescent="0.2">
      <c r="A37" s="4"/>
      <c r="B37" s="4">
        <v>18050000</v>
      </c>
      <c r="C37" s="4" t="s">
        <v>39</v>
      </c>
      <c r="D37" s="5">
        <v>4656655</v>
      </c>
      <c r="E37" s="5">
        <v>4656655</v>
      </c>
      <c r="F37" s="5">
        <v>1271800</v>
      </c>
      <c r="G37" s="5">
        <v>1304581.74</v>
      </c>
      <c r="H37" s="5">
        <f t="shared" si="0"/>
        <v>32781.739999999991</v>
      </c>
      <c r="I37" s="5">
        <f t="shared" si="1"/>
        <v>102.57758609844313</v>
      </c>
      <c r="J37" s="4"/>
    </row>
    <row r="38" spans="1:10" x14ac:dyDescent="0.2">
      <c r="A38" s="4"/>
      <c r="B38" s="4">
        <v>18050300</v>
      </c>
      <c r="C38" s="4" t="s">
        <v>40</v>
      </c>
      <c r="D38" s="5">
        <v>49100</v>
      </c>
      <c r="E38" s="5">
        <v>49100</v>
      </c>
      <c r="F38" s="5">
        <v>10500</v>
      </c>
      <c r="G38" s="5">
        <v>12287.15</v>
      </c>
      <c r="H38" s="5">
        <f t="shared" si="0"/>
        <v>1787.1499999999996</v>
      </c>
      <c r="I38" s="5">
        <f t="shared" si="1"/>
        <v>117.0204761904762</v>
      </c>
      <c r="J38" s="4"/>
    </row>
    <row r="39" spans="1:10" x14ac:dyDescent="0.2">
      <c r="A39" s="4"/>
      <c r="B39" s="4">
        <v>18050400</v>
      </c>
      <c r="C39" s="4" t="s">
        <v>41</v>
      </c>
      <c r="D39" s="5">
        <v>870105</v>
      </c>
      <c r="E39" s="5">
        <v>870105</v>
      </c>
      <c r="F39" s="5">
        <v>250700</v>
      </c>
      <c r="G39" s="5">
        <v>305393.45</v>
      </c>
      <c r="H39" s="5">
        <f t="shared" si="0"/>
        <v>54693.450000000012</v>
      </c>
      <c r="I39" s="5">
        <f t="shared" si="1"/>
        <v>121.8162943757479</v>
      </c>
      <c r="J39" s="7">
        <v>30000</v>
      </c>
    </row>
    <row r="40" spans="1:10" x14ac:dyDescent="0.2">
      <c r="A40" s="4"/>
      <c r="B40" s="4">
        <v>18050500</v>
      </c>
      <c r="C40" s="4" t="s">
        <v>42</v>
      </c>
      <c r="D40" s="5">
        <v>3737450</v>
      </c>
      <c r="E40" s="5">
        <v>3737450</v>
      </c>
      <c r="F40" s="5">
        <v>1010600</v>
      </c>
      <c r="G40" s="5">
        <v>986901.14</v>
      </c>
      <c r="H40" s="5">
        <f t="shared" si="0"/>
        <v>-23698.859999999986</v>
      </c>
      <c r="I40" s="5">
        <f t="shared" si="1"/>
        <v>97.654971304175746</v>
      </c>
      <c r="J40" s="4"/>
    </row>
    <row r="41" spans="1:10" x14ac:dyDescent="0.2">
      <c r="A41" s="4"/>
      <c r="B41" s="4">
        <v>20000000</v>
      </c>
      <c r="C41" s="4" t="s">
        <v>43</v>
      </c>
      <c r="D41" s="5">
        <v>145145</v>
      </c>
      <c r="E41" s="5">
        <v>145145</v>
      </c>
      <c r="F41" s="5">
        <v>45180</v>
      </c>
      <c r="G41" s="5">
        <v>56038.099999999991</v>
      </c>
      <c r="H41" s="5">
        <f t="shared" ref="H41:H72" si="2">G41-F41</f>
        <v>10858.099999999991</v>
      </c>
      <c r="I41" s="5">
        <f t="shared" ref="I41:I71" si="3">IF(F41=0,0,G41/F41*100)</f>
        <v>124.03297919433376</v>
      </c>
      <c r="J41" s="4"/>
    </row>
    <row r="42" spans="1:10" x14ac:dyDescent="0.2">
      <c r="A42" s="4"/>
      <c r="B42" s="4">
        <v>21000000</v>
      </c>
      <c r="C42" s="4" t="s">
        <v>44</v>
      </c>
      <c r="D42" s="5">
        <v>0</v>
      </c>
      <c r="E42" s="5">
        <v>0</v>
      </c>
      <c r="F42" s="5">
        <v>0</v>
      </c>
      <c r="G42" s="5">
        <v>714</v>
      </c>
      <c r="H42" s="5">
        <f t="shared" si="2"/>
        <v>714</v>
      </c>
      <c r="I42" s="5">
        <f t="shared" si="3"/>
        <v>0</v>
      </c>
      <c r="J42" s="4"/>
    </row>
    <row r="43" spans="1:10" x14ac:dyDescent="0.2">
      <c r="A43" s="4"/>
      <c r="B43" s="4">
        <v>21080000</v>
      </c>
      <c r="C43" s="4" t="s">
        <v>45</v>
      </c>
      <c r="D43" s="5">
        <v>0</v>
      </c>
      <c r="E43" s="5">
        <v>0</v>
      </c>
      <c r="F43" s="5">
        <v>0</v>
      </c>
      <c r="G43" s="5">
        <v>714</v>
      </c>
      <c r="H43" s="5">
        <f t="shared" si="2"/>
        <v>714</v>
      </c>
      <c r="I43" s="5">
        <f t="shared" si="3"/>
        <v>0</v>
      </c>
      <c r="J43" s="4"/>
    </row>
    <row r="44" spans="1:10" x14ac:dyDescent="0.2">
      <c r="A44" s="4"/>
      <c r="B44" s="4">
        <v>21081100</v>
      </c>
      <c r="C44" s="4" t="s">
        <v>46</v>
      </c>
      <c r="D44" s="5">
        <v>0</v>
      </c>
      <c r="E44" s="5">
        <v>0</v>
      </c>
      <c r="F44" s="5">
        <v>0</v>
      </c>
      <c r="G44" s="5">
        <v>714</v>
      </c>
      <c r="H44" s="5">
        <f t="shared" si="2"/>
        <v>714</v>
      </c>
      <c r="I44" s="5">
        <f t="shared" si="3"/>
        <v>0</v>
      </c>
      <c r="J44" s="4"/>
    </row>
    <row r="45" spans="1:10" x14ac:dyDescent="0.2">
      <c r="A45" s="4"/>
      <c r="B45" s="4">
        <v>22000000</v>
      </c>
      <c r="C45" s="4" t="s">
        <v>47</v>
      </c>
      <c r="D45" s="5">
        <v>145145</v>
      </c>
      <c r="E45" s="5">
        <v>145145</v>
      </c>
      <c r="F45" s="5">
        <v>45180</v>
      </c>
      <c r="G45" s="5">
        <v>31356.319999999996</v>
      </c>
      <c r="H45" s="5">
        <f t="shared" si="2"/>
        <v>-13823.680000000004</v>
      </c>
      <c r="I45" s="5">
        <f t="shared" si="3"/>
        <v>69.40309871624612</v>
      </c>
      <c r="J45" s="4"/>
    </row>
    <row r="46" spans="1:10" x14ac:dyDescent="0.2">
      <c r="A46" s="4"/>
      <c r="B46" s="4">
        <v>22010000</v>
      </c>
      <c r="C46" s="4" t="s">
        <v>48</v>
      </c>
      <c r="D46" s="5">
        <v>104000</v>
      </c>
      <c r="E46" s="5">
        <v>104000</v>
      </c>
      <c r="F46" s="5">
        <v>33300</v>
      </c>
      <c r="G46" s="5">
        <v>25008.629999999997</v>
      </c>
      <c r="H46" s="5">
        <f t="shared" si="2"/>
        <v>-8291.3700000000026</v>
      </c>
      <c r="I46" s="5">
        <f t="shared" si="3"/>
        <v>75.100990990990979</v>
      </c>
      <c r="J46" s="4"/>
    </row>
    <row r="47" spans="1:10" x14ac:dyDescent="0.2">
      <c r="A47" s="4"/>
      <c r="B47" s="4">
        <v>22012500</v>
      </c>
      <c r="C47" s="4" t="s">
        <v>49</v>
      </c>
      <c r="D47" s="5">
        <v>50300</v>
      </c>
      <c r="E47" s="5">
        <v>50300</v>
      </c>
      <c r="F47" s="5">
        <v>16100</v>
      </c>
      <c r="G47" s="5">
        <v>10438.629999999999</v>
      </c>
      <c r="H47" s="5">
        <f t="shared" si="2"/>
        <v>-5661.3700000000008</v>
      </c>
      <c r="I47" s="5">
        <f t="shared" si="3"/>
        <v>64.836211180124209</v>
      </c>
      <c r="J47" s="4"/>
    </row>
    <row r="48" spans="1:10" x14ac:dyDescent="0.2">
      <c r="A48" s="4"/>
      <c r="B48" s="4">
        <v>22012600</v>
      </c>
      <c r="C48" s="4" t="s">
        <v>50</v>
      </c>
      <c r="D48" s="5">
        <v>53700</v>
      </c>
      <c r="E48" s="5">
        <v>53700</v>
      </c>
      <c r="F48" s="5">
        <v>17200</v>
      </c>
      <c r="G48" s="5">
        <v>14570</v>
      </c>
      <c r="H48" s="5">
        <f t="shared" si="2"/>
        <v>-2630</v>
      </c>
      <c r="I48" s="5">
        <f t="shared" si="3"/>
        <v>84.70930232558139</v>
      </c>
      <c r="J48" s="4"/>
    </row>
    <row r="49" spans="1:10" x14ac:dyDescent="0.2">
      <c r="A49" s="4"/>
      <c r="B49" s="4">
        <v>22080000</v>
      </c>
      <c r="C49" s="4" t="s">
        <v>51</v>
      </c>
      <c r="D49" s="5">
        <v>6500</v>
      </c>
      <c r="E49" s="5">
        <v>6500</v>
      </c>
      <c r="F49" s="5">
        <v>1510</v>
      </c>
      <c r="G49" s="5">
        <v>839.07</v>
      </c>
      <c r="H49" s="5">
        <f t="shared" si="2"/>
        <v>-670.93</v>
      </c>
      <c r="I49" s="5">
        <f t="shared" si="3"/>
        <v>55.567549668874172</v>
      </c>
      <c r="J49" s="4"/>
    </row>
    <row r="50" spans="1:10" x14ac:dyDescent="0.2">
      <c r="A50" s="4"/>
      <c r="B50" s="4">
        <v>22080400</v>
      </c>
      <c r="C50" s="4" t="s">
        <v>52</v>
      </c>
      <c r="D50" s="5">
        <v>6500</v>
      </c>
      <c r="E50" s="5">
        <v>6500</v>
      </c>
      <c r="F50" s="5">
        <v>1510</v>
      </c>
      <c r="G50" s="5">
        <v>839.07</v>
      </c>
      <c r="H50" s="5">
        <f t="shared" si="2"/>
        <v>-670.93</v>
      </c>
      <c r="I50" s="5">
        <f t="shared" si="3"/>
        <v>55.567549668874172</v>
      </c>
      <c r="J50" s="4"/>
    </row>
    <row r="51" spans="1:10" x14ac:dyDescent="0.2">
      <c r="A51" s="4"/>
      <c r="B51" s="4">
        <v>22090000</v>
      </c>
      <c r="C51" s="4" t="s">
        <v>53</v>
      </c>
      <c r="D51" s="5">
        <v>34645</v>
      </c>
      <c r="E51" s="5">
        <v>34645</v>
      </c>
      <c r="F51" s="5">
        <v>10370</v>
      </c>
      <c r="G51" s="5">
        <v>5508.62</v>
      </c>
      <c r="H51" s="5">
        <f t="shared" si="2"/>
        <v>-4861.38</v>
      </c>
      <c r="I51" s="5">
        <f t="shared" si="3"/>
        <v>53.12073288331726</v>
      </c>
      <c r="J51" s="4"/>
    </row>
    <row r="52" spans="1:10" x14ac:dyDescent="0.2">
      <c r="A52" s="4"/>
      <c r="B52" s="4">
        <v>22090100</v>
      </c>
      <c r="C52" s="4" t="s">
        <v>54</v>
      </c>
      <c r="D52" s="5">
        <v>23145</v>
      </c>
      <c r="E52" s="5">
        <v>23145</v>
      </c>
      <c r="F52" s="5">
        <v>7870</v>
      </c>
      <c r="G52" s="5">
        <v>3196.62</v>
      </c>
      <c r="H52" s="5">
        <f t="shared" si="2"/>
        <v>-4673.38</v>
      </c>
      <c r="I52" s="5">
        <f t="shared" si="3"/>
        <v>40.617789072426937</v>
      </c>
      <c r="J52" s="4"/>
    </row>
    <row r="53" spans="1:10" x14ac:dyDescent="0.2">
      <c r="A53" s="4"/>
      <c r="B53" s="4">
        <v>22090400</v>
      </c>
      <c r="C53" s="4" t="s">
        <v>55</v>
      </c>
      <c r="D53" s="5">
        <v>11500</v>
      </c>
      <c r="E53" s="5">
        <v>11500</v>
      </c>
      <c r="F53" s="5">
        <v>2500</v>
      </c>
      <c r="G53" s="5">
        <v>2312</v>
      </c>
      <c r="H53" s="5">
        <f t="shared" si="2"/>
        <v>-188</v>
      </c>
      <c r="I53" s="5">
        <f t="shared" si="3"/>
        <v>92.47999999999999</v>
      </c>
      <c r="J53" s="4"/>
    </row>
    <row r="54" spans="1:10" x14ac:dyDescent="0.2">
      <c r="A54" s="4"/>
      <c r="B54" s="4">
        <v>24000000</v>
      </c>
      <c r="C54" s="4" t="s">
        <v>56</v>
      </c>
      <c r="D54" s="5">
        <v>0</v>
      </c>
      <c r="E54" s="5">
        <v>0</v>
      </c>
      <c r="F54" s="5">
        <v>0</v>
      </c>
      <c r="G54" s="5">
        <v>23967.78</v>
      </c>
      <c r="H54" s="5">
        <f t="shared" si="2"/>
        <v>23967.78</v>
      </c>
      <c r="I54" s="5">
        <f t="shared" si="3"/>
        <v>0</v>
      </c>
      <c r="J54" s="4"/>
    </row>
    <row r="55" spans="1:10" x14ac:dyDescent="0.2">
      <c r="A55" s="4"/>
      <c r="B55" s="4">
        <v>24060000</v>
      </c>
      <c r="C55" s="4" t="s">
        <v>45</v>
      </c>
      <c r="D55" s="5">
        <v>0</v>
      </c>
      <c r="E55" s="5">
        <v>0</v>
      </c>
      <c r="F55" s="5">
        <v>0</v>
      </c>
      <c r="G55" s="5">
        <v>23967.78</v>
      </c>
      <c r="H55" s="5">
        <f t="shared" si="2"/>
        <v>23967.78</v>
      </c>
      <c r="I55" s="5">
        <f t="shared" si="3"/>
        <v>0</v>
      </c>
      <c r="J55" s="4"/>
    </row>
    <row r="56" spans="1:10" x14ac:dyDescent="0.2">
      <c r="A56" s="4"/>
      <c r="B56" s="4">
        <v>24060300</v>
      </c>
      <c r="C56" s="4" t="s">
        <v>45</v>
      </c>
      <c r="D56" s="5">
        <v>0</v>
      </c>
      <c r="E56" s="5">
        <v>0</v>
      </c>
      <c r="F56" s="5">
        <v>0</v>
      </c>
      <c r="G56" s="5">
        <v>23967.78</v>
      </c>
      <c r="H56" s="5">
        <f t="shared" si="2"/>
        <v>23967.78</v>
      </c>
      <c r="I56" s="5">
        <f t="shared" si="3"/>
        <v>0</v>
      </c>
      <c r="J56" s="7">
        <v>23900</v>
      </c>
    </row>
    <row r="57" spans="1:10" x14ac:dyDescent="0.2">
      <c r="A57" s="4"/>
      <c r="B57" s="4">
        <v>40000000</v>
      </c>
      <c r="C57" s="4" t="s">
        <v>57</v>
      </c>
      <c r="D57" s="5">
        <v>24327050</v>
      </c>
      <c r="E57" s="5">
        <v>24370706</v>
      </c>
      <c r="F57" s="5">
        <v>7295234</v>
      </c>
      <c r="G57" s="5">
        <v>7297088</v>
      </c>
      <c r="H57" s="5">
        <f t="shared" si="2"/>
        <v>1854</v>
      </c>
      <c r="I57" s="5">
        <f t="shared" si="3"/>
        <v>100.02541385238636</v>
      </c>
      <c r="J57" s="4"/>
    </row>
    <row r="58" spans="1:10" x14ac:dyDescent="0.2">
      <c r="A58" s="4"/>
      <c r="B58" s="4">
        <v>41000000</v>
      </c>
      <c r="C58" s="4" t="s">
        <v>58</v>
      </c>
      <c r="D58" s="5">
        <v>24327050</v>
      </c>
      <c r="E58" s="5">
        <v>24370706</v>
      </c>
      <c r="F58" s="5">
        <v>7295234</v>
      </c>
      <c r="G58" s="5">
        <v>7297088</v>
      </c>
      <c r="H58" s="5">
        <f t="shared" si="2"/>
        <v>1854</v>
      </c>
      <c r="I58" s="5">
        <f t="shared" si="3"/>
        <v>100.02541385238636</v>
      </c>
      <c r="J58" s="4"/>
    </row>
    <row r="59" spans="1:10" x14ac:dyDescent="0.2">
      <c r="A59" s="4"/>
      <c r="B59" s="4">
        <v>41030000</v>
      </c>
      <c r="C59" s="4" t="s">
        <v>59</v>
      </c>
      <c r="D59" s="5">
        <v>18648200</v>
      </c>
      <c r="E59" s="5">
        <v>18648200</v>
      </c>
      <c r="F59" s="5">
        <v>4396300</v>
      </c>
      <c r="G59" s="5">
        <v>4396300</v>
      </c>
      <c r="H59" s="5">
        <f t="shared" si="2"/>
        <v>0</v>
      </c>
      <c r="I59" s="5">
        <f t="shared" si="3"/>
        <v>100</v>
      </c>
      <c r="J59" s="4"/>
    </row>
    <row r="60" spans="1:10" x14ac:dyDescent="0.2">
      <c r="A60" s="4"/>
      <c r="B60" s="4">
        <v>41033900</v>
      </c>
      <c r="C60" s="4" t="s">
        <v>60</v>
      </c>
      <c r="D60" s="5">
        <v>13972000</v>
      </c>
      <c r="E60" s="5">
        <v>13972000</v>
      </c>
      <c r="F60" s="5">
        <v>3227400</v>
      </c>
      <c r="G60" s="5">
        <v>3227400</v>
      </c>
      <c r="H60" s="5">
        <f t="shared" si="2"/>
        <v>0</v>
      </c>
      <c r="I60" s="5">
        <f t="shared" si="3"/>
        <v>100</v>
      </c>
      <c r="J60" s="4"/>
    </row>
    <row r="61" spans="1:10" x14ac:dyDescent="0.2">
      <c r="A61" s="4"/>
      <c r="B61" s="4">
        <v>41034200</v>
      </c>
      <c r="C61" s="4" t="s">
        <v>61</v>
      </c>
      <c r="D61" s="5">
        <v>4676200</v>
      </c>
      <c r="E61" s="5">
        <v>4676200</v>
      </c>
      <c r="F61" s="5">
        <v>1168900</v>
      </c>
      <c r="G61" s="5">
        <v>1168900</v>
      </c>
      <c r="H61" s="5">
        <f t="shared" si="2"/>
        <v>0</v>
      </c>
      <c r="I61" s="5">
        <f t="shared" si="3"/>
        <v>100</v>
      </c>
      <c r="J61" s="4"/>
    </row>
    <row r="62" spans="1:10" x14ac:dyDescent="0.2">
      <c r="A62" s="4"/>
      <c r="B62" s="4">
        <v>41040000</v>
      </c>
      <c r="C62" s="4" t="s">
        <v>62</v>
      </c>
      <c r="D62" s="5">
        <v>5335644</v>
      </c>
      <c r="E62" s="5">
        <v>5435644</v>
      </c>
      <c r="F62" s="5">
        <v>2734896</v>
      </c>
      <c r="G62" s="5">
        <v>2707219</v>
      </c>
      <c r="H62" s="5">
        <f t="shared" si="2"/>
        <v>-27677</v>
      </c>
      <c r="I62" s="5">
        <f t="shared" si="3"/>
        <v>98.988005393989383</v>
      </c>
      <c r="J62" s="4"/>
    </row>
    <row r="63" spans="1:10" x14ac:dyDescent="0.2">
      <c r="A63" s="4"/>
      <c r="B63" s="4">
        <v>41040400</v>
      </c>
      <c r="C63" s="4" t="s">
        <v>63</v>
      </c>
      <c r="D63" s="5">
        <v>5335644</v>
      </c>
      <c r="E63" s="5">
        <v>5435644</v>
      </c>
      <c r="F63" s="5">
        <v>2734896</v>
      </c>
      <c r="G63" s="5">
        <v>2707219</v>
      </c>
      <c r="H63" s="5">
        <f t="shared" si="2"/>
        <v>-27677</v>
      </c>
      <c r="I63" s="5">
        <f t="shared" si="3"/>
        <v>98.988005393989383</v>
      </c>
      <c r="J63" s="4"/>
    </row>
    <row r="64" spans="1:10" x14ac:dyDescent="0.2">
      <c r="A64" s="4"/>
      <c r="B64" s="4">
        <v>41050000</v>
      </c>
      <c r="C64" s="4" t="s">
        <v>64</v>
      </c>
      <c r="D64" s="5">
        <v>343206</v>
      </c>
      <c r="E64" s="5">
        <v>286862</v>
      </c>
      <c r="F64" s="5">
        <v>164038</v>
      </c>
      <c r="G64" s="5">
        <v>193569</v>
      </c>
      <c r="H64" s="5">
        <f t="shared" si="2"/>
        <v>29531</v>
      </c>
      <c r="I64" s="5">
        <f t="shared" si="3"/>
        <v>118.00253599775661</v>
      </c>
      <c r="J64" s="4"/>
    </row>
    <row r="65" spans="1:10" x14ac:dyDescent="0.2">
      <c r="A65" s="4"/>
      <c r="B65" s="4">
        <v>41051200</v>
      </c>
      <c r="C65" s="4" t="s">
        <v>65</v>
      </c>
      <c r="D65" s="5">
        <v>70434</v>
      </c>
      <c r="E65" s="5">
        <v>70434</v>
      </c>
      <c r="F65" s="5">
        <v>17610</v>
      </c>
      <c r="G65" s="5">
        <v>19790</v>
      </c>
      <c r="H65" s="5">
        <f t="shared" si="2"/>
        <v>2180</v>
      </c>
      <c r="I65" s="5">
        <f t="shared" si="3"/>
        <v>112.37932992617831</v>
      </c>
      <c r="J65" s="4"/>
    </row>
    <row r="66" spans="1:10" x14ac:dyDescent="0.2">
      <c r="A66" s="4"/>
      <c r="B66" s="4">
        <v>41051400</v>
      </c>
      <c r="C66" s="4" t="s">
        <v>66</v>
      </c>
      <c r="D66" s="5">
        <v>0</v>
      </c>
      <c r="E66" s="5">
        <v>0</v>
      </c>
      <c r="F66" s="5">
        <v>0</v>
      </c>
      <c r="G66" s="5">
        <v>27351</v>
      </c>
      <c r="H66" s="5">
        <f t="shared" si="2"/>
        <v>27351</v>
      </c>
      <c r="I66" s="5">
        <f t="shared" si="3"/>
        <v>0</v>
      </c>
      <c r="J66" s="4"/>
    </row>
    <row r="67" spans="1:10" x14ac:dyDescent="0.2">
      <c r="A67" s="4"/>
      <c r="B67" s="4">
        <v>41051500</v>
      </c>
      <c r="C67" s="4" t="s">
        <v>67</v>
      </c>
      <c r="D67" s="5">
        <v>56344</v>
      </c>
      <c r="E67" s="5">
        <v>0</v>
      </c>
      <c r="F67" s="5">
        <v>0</v>
      </c>
      <c r="G67" s="5">
        <v>0</v>
      </c>
      <c r="H67" s="5">
        <f t="shared" si="2"/>
        <v>0</v>
      </c>
      <c r="I67" s="5">
        <f t="shared" si="3"/>
        <v>0</v>
      </c>
      <c r="J67" s="4"/>
    </row>
    <row r="68" spans="1:10" x14ac:dyDescent="0.2">
      <c r="A68" s="4"/>
      <c r="B68" s="4">
        <v>41052000</v>
      </c>
      <c r="C68" s="4" t="s">
        <v>68</v>
      </c>
      <c r="D68" s="5">
        <v>146428</v>
      </c>
      <c r="E68" s="5">
        <v>146428</v>
      </c>
      <c r="F68" s="5">
        <v>146428</v>
      </c>
      <c r="G68" s="5">
        <v>146428</v>
      </c>
      <c r="H68" s="5">
        <f t="shared" si="2"/>
        <v>0</v>
      </c>
      <c r="I68" s="5">
        <f t="shared" si="3"/>
        <v>100</v>
      </c>
      <c r="J68" s="4"/>
    </row>
    <row r="69" spans="1:10" x14ac:dyDescent="0.2">
      <c r="A69" s="4"/>
      <c r="B69" s="4">
        <v>41053900</v>
      </c>
      <c r="C69" s="4" t="s">
        <v>69</v>
      </c>
      <c r="D69" s="5">
        <v>70000</v>
      </c>
      <c r="E69" s="5">
        <v>70000</v>
      </c>
      <c r="F69" s="5">
        <v>0</v>
      </c>
      <c r="G69" s="5">
        <v>0</v>
      </c>
      <c r="H69" s="5">
        <f t="shared" si="2"/>
        <v>0</v>
      </c>
      <c r="I69" s="5">
        <f t="shared" si="3"/>
        <v>0</v>
      </c>
      <c r="J69" s="4"/>
    </row>
    <row r="70" spans="1:10" x14ac:dyDescent="0.2">
      <c r="A70" s="8" t="s">
        <v>70</v>
      </c>
      <c r="B70" s="9"/>
      <c r="C70" s="9"/>
      <c r="D70" s="6">
        <v>108551623</v>
      </c>
      <c r="E70" s="6">
        <v>108551623</v>
      </c>
      <c r="F70" s="6">
        <v>23968984</v>
      </c>
      <c r="G70" s="6">
        <v>26479212.770000003</v>
      </c>
      <c r="H70" s="6">
        <f t="shared" si="2"/>
        <v>2510228.7700000033</v>
      </c>
      <c r="I70" s="6">
        <f t="shared" si="3"/>
        <v>110.47282091723206</v>
      </c>
      <c r="J70" s="4">
        <f>SUM(J9:J69)</f>
        <v>2500000</v>
      </c>
    </row>
    <row r="71" spans="1:10" x14ac:dyDescent="0.2">
      <c r="A71" s="8" t="s">
        <v>71</v>
      </c>
      <c r="B71" s="9"/>
      <c r="C71" s="9"/>
      <c r="D71" s="6">
        <v>132878673</v>
      </c>
      <c r="E71" s="6">
        <v>132922329</v>
      </c>
      <c r="F71" s="6">
        <v>31264218</v>
      </c>
      <c r="G71" s="6">
        <v>33776300.770000003</v>
      </c>
      <c r="H71" s="6">
        <f t="shared" si="2"/>
        <v>2512082.7700000033</v>
      </c>
      <c r="I71" s="6">
        <f t="shared" si="3"/>
        <v>108.03500912768713</v>
      </c>
    </row>
    <row r="75" spans="1:10" x14ac:dyDescent="0.2">
      <c r="B75" t="s">
        <v>73</v>
      </c>
    </row>
  </sheetData>
  <mergeCells count="8">
    <mergeCell ref="A70:C70"/>
    <mergeCell ref="A71:C71"/>
    <mergeCell ref="A3:L3"/>
    <mergeCell ref="A5:L5"/>
    <mergeCell ref="A7:A8"/>
    <mergeCell ref="B7:B8"/>
    <mergeCell ref="C7:C8"/>
    <mergeCell ref="D7:I7"/>
  </mergeCells>
  <pageMargins left="0.59055118110236204" right="0.59055118110236204" top="0.39370078740157499" bottom="0.39370078740157499" header="0" footer="0"/>
  <pageSetup paperSize="9" scale="5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2019-04-23T12:48:22Z</cp:lastPrinted>
  <dcterms:created xsi:type="dcterms:W3CDTF">2019-04-11T10:57:14Z</dcterms:created>
  <dcterms:modified xsi:type="dcterms:W3CDTF">2019-04-23T12:48:25Z</dcterms:modified>
</cp:coreProperties>
</file>